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LAVORI_Lt\2018_SEMINARI_GEOTECNICA\PRESENTAZIONI_GEOTECNICA_VARIE\PALI_new\FILES_Pali_Metodi\Excel_Pali_Metodi\"/>
    </mc:Choice>
  </mc:AlternateContent>
  <xr:revisionPtr revIDLastSave="0" documentId="13_ncr:1_{2DC87481-E706-4EEA-B897-0936781009E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quilibrio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5" i="1" l="1"/>
  <c r="J39" i="1" s="1"/>
  <c r="B33" i="1" l="1"/>
  <c r="A33" i="1"/>
  <c r="A29" i="1"/>
  <c r="A52" i="1" s="1"/>
  <c r="A30" i="1"/>
  <c r="A53" i="1" s="1"/>
  <c r="A21" i="1"/>
  <c r="A44" i="1" s="1"/>
  <c r="A22" i="1"/>
  <c r="A45" i="1" s="1"/>
  <c r="A23" i="1"/>
  <c r="A46" i="1" s="1"/>
  <c r="A24" i="1"/>
  <c r="A47" i="1" s="1"/>
  <c r="A25" i="1"/>
  <c r="A48" i="1" s="1"/>
  <c r="A26" i="1"/>
  <c r="A49" i="1" s="1"/>
  <c r="A27" i="1"/>
  <c r="A50" i="1" s="1"/>
  <c r="A28" i="1"/>
  <c r="A51" i="1" s="1"/>
  <c r="A17" i="1"/>
  <c r="A40" i="1" s="1"/>
  <c r="A18" i="1"/>
  <c r="A41" i="1" s="1"/>
  <c r="A19" i="1"/>
  <c r="A42" i="1" s="1"/>
  <c r="A20" i="1"/>
  <c r="A43" i="1" s="1"/>
  <c r="A11" i="1"/>
  <c r="A12" i="1" s="1"/>
  <c r="A13" i="1" s="1"/>
  <c r="A14" i="1" s="1"/>
  <c r="A15" i="1" s="1"/>
  <c r="A16" i="1" s="1"/>
  <c r="A39" i="1" s="1"/>
  <c r="D41" i="1" l="1"/>
  <c r="C18" i="1" s="1"/>
  <c r="C41" i="1"/>
  <c r="B41" i="1"/>
  <c r="D49" i="1"/>
  <c r="C26" i="1" s="1"/>
  <c r="C49" i="1"/>
  <c r="B49" i="1"/>
  <c r="D45" i="1"/>
  <c r="C22" i="1" s="1"/>
  <c r="C45" i="1"/>
  <c r="B45" i="1"/>
  <c r="D53" i="1"/>
  <c r="C30" i="1" s="1"/>
  <c r="C53" i="1"/>
  <c r="B53" i="1"/>
  <c r="D42" i="1"/>
  <c r="C19" i="1" s="1"/>
  <c r="D40" i="1"/>
  <c r="C17" i="1" s="1"/>
  <c r="D50" i="1"/>
  <c r="C27" i="1" s="1"/>
  <c r="D48" i="1"/>
  <c r="C25" i="1" s="1"/>
  <c r="D46" i="1"/>
  <c r="C23" i="1" s="1"/>
  <c r="D44" i="1"/>
  <c r="C21" i="1" s="1"/>
  <c r="D52" i="1"/>
  <c r="C29" i="1" s="1"/>
  <c r="D51" i="1"/>
  <c r="C28" i="1" s="1"/>
  <c r="D47" i="1"/>
  <c r="C24" i="1" s="1"/>
  <c r="D43" i="1"/>
  <c r="C20" i="1" s="1"/>
  <c r="C52" i="1"/>
  <c r="C50" i="1"/>
  <c r="C48" i="1"/>
  <c r="C46" i="1"/>
  <c r="C44" i="1"/>
  <c r="C42" i="1"/>
  <c r="C40" i="1"/>
  <c r="B51" i="1"/>
  <c r="B47" i="1"/>
  <c r="B43" i="1"/>
  <c r="B39" i="1"/>
  <c r="C39" i="1" s="1"/>
  <c r="C51" i="1"/>
  <c r="C47" i="1"/>
  <c r="C43" i="1"/>
  <c r="B52" i="1"/>
  <c r="B50" i="1"/>
  <c r="B48" i="1"/>
  <c r="B46" i="1"/>
  <c r="B44" i="1"/>
  <c r="B42" i="1"/>
  <c r="B40" i="1"/>
  <c r="A38" i="1"/>
  <c r="A37" i="1"/>
  <c r="A36" i="1"/>
  <c r="A35" i="1"/>
  <c r="A34" i="1"/>
  <c r="J15" i="1"/>
  <c r="B34" i="1" l="1"/>
  <c r="C34" i="1" s="1"/>
  <c r="B36" i="1"/>
  <c r="C36" i="1" s="1"/>
  <c r="B38" i="1"/>
  <c r="C38" i="1" s="1"/>
  <c r="J16" i="1"/>
  <c r="J37" i="1"/>
  <c r="B35" i="1"/>
  <c r="C35" i="1" s="1"/>
  <c r="B37" i="1"/>
  <c r="C37" i="1" s="1"/>
  <c r="C55" i="1" l="1"/>
  <c r="D35" i="1" s="1"/>
  <c r="C12" i="1" s="1"/>
  <c r="D34" i="1" l="1"/>
  <c r="D38" i="1"/>
  <c r="C15" i="1" s="1"/>
  <c r="D39" i="1"/>
  <c r="C16" i="1" s="1"/>
  <c r="D37" i="1"/>
  <c r="C14" i="1" s="1"/>
  <c r="D36" i="1"/>
  <c r="C13" i="1" s="1"/>
  <c r="C11" i="1" l="1"/>
  <c r="D55" i="1"/>
  <c r="D56" i="1" s="1"/>
</calcChain>
</file>

<file path=xl/sharedStrings.xml><?xml version="1.0" encoding="utf-8"?>
<sst xmlns="http://schemas.openxmlformats.org/spreadsheetml/2006/main" count="23" uniqueCount="23">
  <si>
    <t>PALO</t>
  </si>
  <si>
    <t>x (m)</t>
  </si>
  <si>
    <t>x^2</t>
  </si>
  <si>
    <t>somma =</t>
  </si>
  <si>
    <t>Pi (kN)</t>
  </si>
  <si>
    <r>
      <t>P</t>
    </r>
    <r>
      <rPr>
        <vertAlign val="subscript"/>
        <sz val="14"/>
        <color theme="1"/>
        <rFont val="Calibri"/>
        <family val="2"/>
        <scheme val="minor"/>
      </rPr>
      <t>i</t>
    </r>
    <r>
      <rPr>
        <sz val="14"/>
        <color theme="1"/>
        <rFont val="Calibri"/>
        <family val="2"/>
        <scheme val="minor"/>
      </rPr>
      <t xml:space="preserve"> (kN)</t>
    </r>
  </si>
  <si>
    <t>Vr / n =</t>
  </si>
  <si>
    <t>V(r) =</t>
  </si>
  <si>
    <t>M(r) =</t>
  </si>
  <si>
    <t>N.B.: introdurre i dati esclusivamente nelle caselle in giallo</t>
  </si>
  <si>
    <t>generica fila:</t>
  </si>
  <si>
    <t>per ciascuna fila:</t>
  </si>
  <si>
    <t>REAZIONE ELASTICA</t>
  </si>
  <si>
    <t>GRUPPO DI PALI - risultante verticale eccentrica</t>
  </si>
  <si>
    <t>numero di file di pali parallele:</t>
  </si>
  <si>
    <t>numero di pali per fila:    n =</t>
  </si>
  <si>
    <t>numero totale di pali:    N =</t>
  </si>
  <si>
    <t>carico verticale totale:    V (kN) =</t>
  </si>
  <si>
    <t>eccentricità:     e (m) =</t>
  </si>
  <si>
    <t>(x = distanza dal centro delle rigidezze)</t>
  </si>
  <si>
    <t>eccentricità solo in un senso</t>
  </si>
  <si>
    <t>situazione valida per tutte le file</t>
  </si>
  <si>
    <t>identiche rigidezze verticali dei pali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</si>
</sst>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vertAlign val="subscript"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2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8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applyFont="1"/>
    <xf numFmtId="0" fontId="4" fillId="2" borderId="0" xfId="0" applyFont="1" applyFill="1" applyAlignment="1">
      <alignment horizontal="center"/>
    </xf>
    <xf numFmtId="0" fontId="5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2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8" fillId="0" borderId="0" xfId="0" applyFont="1"/>
    <xf numFmtId="0" fontId="9" fillId="2" borderId="0" xfId="0" applyFont="1" applyFill="1"/>
    <xf numFmtId="14" fontId="7" fillId="0" borderId="0" xfId="0" applyNumberFormat="1" applyFont="1" applyAlignment="1">
      <alignment horizontal="center"/>
    </xf>
    <xf numFmtId="0" fontId="0" fillId="2" borderId="0" xfId="0" applyFill="1"/>
    <xf numFmtId="0" fontId="10" fillId="0" borderId="0" xfId="0" applyFont="1"/>
    <xf numFmtId="0" fontId="11" fillId="0" borderId="0" xfId="0" applyFont="1"/>
    <xf numFmtId="0" fontId="2" fillId="0" borderId="0" xfId="0" applyFont="1"/>
    <xf numFmtId="0" fontId="12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568643</xdr:colOff>
      <xdr:row>1</xdr:row>
      <xdr:rowOff>142879</xdr:rowOff>
    </xdr:from>
    <xdr:to>
      <xdr:col>20</xdr:col>
      <xdr:colOff>457200</xdr:colOff>
      <xdr:row>23</xdr:row>
      <xdr:rowOff>180978</xdr:rowOff>
    </xdr:to>
    <xdr:pic>
      <xdr:nvPicPr>
        <xdr:cNvPr id="2" name="Immagine 1" descr="C:\Users\--\Desktop\doc20190206153951_00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7990047" y="1074900"/>
          <a:ext cx="5829299" cy="4765357"/>
        </a:xfrm>
        <a:prstGeom prst="rect">
          <a:avLst/>
        </a:prstGeom>
        <a:noFill/>
        <a:ln>
          <a:solidFill>
            <a:schemeClr val="tx1"/>
          </a:solidFill>
        </a:ln>
      </xdr:spPr>
    </xdr:pic>
    <xdr:clientData/>
  </xdr:twoCellAnchor>
  <xdr:twoCellAnchor>
    <xdr:from>
      <xdr:col>13</xdr:col>
      <xdr:colOff>13653</xdr:colOff>
      <xdr:row>5</xdr:row>
      <xdr:rowOff>269559</xdr:rowOff>
    </xdr:from>
    <xdr:to>
      <xdr:col>15</xdr:col>
      <xdr:colOff>194628</xdr:colOff>
      <xdr:row>7</xdr:row>
      <xdr:rowOff>145734</xdr:rowOff>
    </xdr:to>
    <xdr:sp macro="" textlink="">
      <xdr:nvSpPr>
        <xdr:cNvPr id="3" name="Casella di testo 44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576628" y="1679259"/>
          <a:ext cx="1400175" cy="361950"/>
        </a:xfrm>
        <a:prstGeom prst="rect">
          <a:avLst/>
        </a:prstGeom>
        <a:solidFill>
          <a:schemeClr val="lt1"/>
        </a:solidFill>
        <a:ln w="6350">
          <a:solidFill>
            <a:prstClr val="black"/>
          </a:solidFill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it-IT" sz="14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Whitaker  1970</a:t>
          </a:r>
          <a:endParaRPr lang="it-IT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13</xdr:col>
      <xdr:colOff>29845</xdr:colOff>
      <xdr:row>18</xdr:row>
      <xdr:rowOff>27305</xdr:rowOff>
    </xdr:from>
    <xdr:to>
      <xdr:col>16</xdr:col>
      <xdr:colOff>452755</xdr:colOff>
      <xdr:row>20</xdr:row>
      <xdr:rowOff>90805</xdr:rowOff>
    </xdr:to>
    <xdr:pic>
      <xdr:nvPicPr>
        <xdr:cNvPr id="4" name="Immagine 3" descr="C:\Users\--\Desktop\1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536" r="9251"/>
        <a:stretch/>
      </xdr:blipFill>
      <xdr:spPr bwMode="auto">
        <a:xfrm rot="5400000">
          <a:off x="9420225" y="4029075"/>
          <a:ext cx="596900" cy="2251710"/>
        </a:xfrm>
        <a:prstGeom prst="rect">
          <a:avLst/>
        </a:prstGeom>
        <a:noFill/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6"/>
  <sheetViews>
    <sheetView tabSelected="1" zoomScale="85" zoomScaleNormal="85" workbookViewId="0">
      <selection activeCell="J10" sqref="J10"/>
    </sheetView>
  </sheetViews>
  <sheetFormatPr defaultRowHeight="15" x14ac:dyDescent="0.25"/>
  <cols>
    <col min="2" max="2" width="12.42578125" customWidth="1"/>
    <col min="3" max="3" width="10.28515625" customWidth="1"/>
    <col min="10" max="10" width="11.42578125" customWidth="1"/>
    <col min="12" max="12" width="12" customWidth="1"/>
  </cols>
  <sheetData>
    <row r="1" spans="1:23" ht="31.5" x14ac:dyDescent="0.5">
      <c r="A1" s="4" t="s">
        <v>13</v>
      </c>
      <c r="L1" s="15" t="s">
        <v>9</v>
      </c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</row>
    <row r="2" spans="1:23" ht="26.25" x14ac:dyDescent="0.4">
      <c r="A2" s="19" t="s">
        <v>20</v>
      </c>
      <c r="L2" s="16">
        <v>45721</v>
      </c>
    </row>
    <row r="4" spans="1:23" ht="23.25" x14ac:dyDescent="0.35">
      <c r="A4" s="14" t="s">
        <v>12</v>
      </c>
      <c r="E4" s="21" t="s">
        <v>22</v>
      </c>
    </row>
    <row r="6" spans="1:23" ht="23.25" x14ac:dyDescent="0.35">
      <c r="A6" s="2" t="s">
        <v>10</v>
      </c>
      <c r="C6" s="18" t="s">
        <v>19</v>
      </c>
    </row>
    <row r="8" spans="1:23" ht="23.25" x14ac:dyDescent="0.35">
      <c r="A8" s="2" t="s">
        <v>21</v>
      </c>
      <c r="C8" s="1"/>
    </row>
    <row r="9" spans="1:23" ht="21" x14ac:dyDescent="0.35">
      <c r="A9" s="20"/>
      <c r="B9" s="20"/>
    </row>
    <row r="10" spans="1:23" ht="21" x14ac:dyDescent="0.35">
      <c r="A10" s="5" t="s">
        <v>0</v>
      </c>
      <c r="B10" s="5" t="s">
        <v>1</v>
      </c>
      <c r="C10" s="5" t="s">
        <v>5</v>
      </c>
      <c r="I10" s="9" t="s">
        <v>17</v>
      </c>
      <c r="J10" s="3">
        <v>24000</v>
      </c>
    </row>
    <row r="11" spans="1:23" ht="21" x14ac:dyDescent="0.35">
      <c r="A11" s="6">
        <f>IF(B11=0,"",1)</f>
        <v>1</v>
      </c>
      <c r="B11" s="7">
        <v>-5</v>
      </c>
      <c r="C11" s="6">
        <f>IF(D34="","",D34)</f>
        <v>785.71428571428578</v>
      </c>
      <c r="I11" s="9" t="s">
        <v>18</v>
      </c>
      <c r="J11" s="3">
        <v>0.5</v>
      </c>
    </row>
    <row r="12" spans="1:23" ht="21" x14ac:dyDescent="0.35">
      <c r="A12" s="6">
        <f>IF(B12=0,"",A11+1)</f>
        <v>2</v>
      </c>
      <c r="B12" s="7">
        <v>-3</v>
      </c>
      <c r="C12" s="6">
        <f t="shared" ref="C12:C30" si="0">IF(D35="","",D35)</f>
        <v>871.42857142857144</v>
      </c>
    </row>
    <row r="13" spans="1:23" ht="21" x14ac:dyDescent="0.35">
      <c r="A13" s="6">
        <f t="shared" ref="A13:A20" si="1">IF(B13=0,"",A12+1)</f>
        <v>3</v>
      </c>
      <c r="B13" s="7">
        <v>-1</v>
      </c>
      <c r="C13" s="6">
        <f t="shared" si="0"/>
        <v>957.14285714285711</v>
      </c>
    </row>
    <row r="14" spans="1:23" ht="21" x14ac:dyDescent="0.35">
      <c r="A14" s="6">
        <f t="shared" si="1"/>
        <v>4</v>
      </c>
      <c r="B14" s="7">
        <v>1</v>
      </c>
      <c r="C14" s="6">
        <f t="shared" si="0"/>
        <v>1042.8571428571429</v>
      </c>
      <c r="I14" s="9" t="s">
        <v>14</v>
      </c>
      <c r="J14" s="3">
        <v>4</v>
      </c>
    </row>
    <row r="15" spans="1:23" ht="21" x14ac:dyDescent="0.35">
      <c r="A15" s="6">
        <f t="shared" si="1"/>
        <v>5</v>
      </c>
      <c r="B15" s="7">
        <v>3</v>
      </c>
      <c r="C15" s="6">
        <f t="shared" si="0"/>
        <v>1128.5714285714287</v>
      </c>
      <c r="I15" s="9" t="s">
        <v>15</v>
      </c>
      <c r="J15" s="6">
        <f>MAX(A11:A30)</f>
        <v>6</v>
      </c>
    </row>
    <row r="16" spans="1:23" ht="21" x14ac:dyDescent="0.35">
      <c r="A16" s="6">
        <f t="shared" si="1"/>
        <v>6</v>
      </c>
      <c r="B16" s="7">
        <v>5</v>
      </c>
      <c r="C16" s="6">
        <f t="shared" si="0"/>
        <v>1214.2857142857142</v>
      </c>
      <c r="I16" s="9" t="s">
        <v>16</v>
      </c>
      <c r="J16" s="6">
        <f>J14*J15</f>
        <v>24</v>
      </c>
    </row>
    <row r="17" spans="1:3" ht="21" x14ac:dyDescent="0.35">
      <c r="A17" s="6" t="str">
        <f t="shared" si="1"/>
        <v/>
      </c>
      <c r="B17" s="7"/>
      <c r="C17" s="6" t="str">
        <f t="shared" si="0"/>
        <v/>
      </c>
    </row>
    <row r="18" spans="1:3" ht="21" x14ac:dyDescent="0.35">
      <c r="A18" s="6" t="str">
        <f t="shared" si="1"/>
        <v/>
      </c>
      <c r="B18" s="7"/>
      <c r="C18" s="6" t="str">
        <f t="shared" si="0"/>
        <v/>
      </c>
    </row>
    <row r="19" spans="1:3" ht="21" x14ac:dyDescent="0.35">
      <c r="A19" s="6" t="str">
        <f t="shared" si="1"/>
        <v/>
      </c>
      <c r="B19" s="7"/>
      <c r="C19" s="6" t="str">
        <f t="shared" si="0"/>
        <v/>
      </c>
    </row>
    <row r="20" spans="1:3" ht="21" x14ac:dyDescent="0.35">
      <c r="A20" s="6" t="str">
        <f t="shared" si="1"/>
        <v/>
      </c>
      <c r="B20" s="7"/>
      <c r="C20" s="6" t="str">
        <f t="shared" si="0"/>
        <v/>
      </c>
    </row>
    <row r="21" spans="1:3" ht="21" x14ac:dyDescent="0.35">
      <c r="A21" s="6" t="str">
        <f t="shared" ref="A21:A29" si="2">IF(B21=0,"",A20+1)</f>
        <v/>
      </c>
      <c r="B21" s="7"/>
      <c r="C21" s="6" t="str">
        <f t="shared" si="0"/>
        <v/>
      </c>
    </row>
    <row r="22" spans="1:3" ht="21" x14ac:dyDescent="0.35">
      <c r="A22" s="6" t="str">
        <f t="shared" si="2"/>
        <v/>
      </c>
      <c r="B22" s="7"/>
      <c r="C22" s="6" t="str">
        <f t="shared" si="0"/>
        <v/>
      </c>
    </row>
    <row r="23" spans="1:3" ht="21" x14ac:dyDescent="0.35">
      <c r="A23" s="6" t="str">
        <f t="shared" si="2"/>
        <v/>
      </c>
      <c r="B23" s="7"/>
      <c r="C23" s="6" t="str">
        <f t="shared" si="0"/>
        <v/>
      </c>
    </row>
    <row r="24" spans="1:3" ht="21" x14ac:dyDescent="0.35">
      <c r="A24" s="6" t="str">
        <f t="shared" si="2"/>
        <v/>
      </c>
      <c r="B24" s="7"/>
      <c r="C24" s="6" t="str">
        <f t="shared" si="0"/>
        <v/>
      </c>
    </row>
    <row r="25" spans="1:3" ht="21" x14ac:dyDescent="0.35">
      <c r="A25" s="6" t="str">
        <f t="shared" si="2"/>
        <v/>
      </c>
      <c r="B25" s="7"/>
      <c r="C25" s="6" t="str">
        <f t="shared" si="0"/>
        <v/>
      </c>
    </row>
    <row r="26" spans="1:3" ht="21" x14ac:dyDescent="0.35">
      <c r="A26" s="6" t="str">
        <f t="shared" si="2"/>
        <v/>
      </c>
      <c r="B26" s="7"/>
      <c r="C26" s="6" t="str">
        <f t="shared" si="0"/>
        <v/>
      </c>
    </row>
    <row r="27" spans="1:3" ht="21" x14ac:dyDescent="0.35">
      <c r="A27" s="6" t="str">
        <f t="shared" si="2"/>
        <v/>
      </c>
      <c r="B27" s="7"/>
      <c r="C27" s="6" t="str">
        <f t="shared" si="0"/>
        <v/>
      </c>
    </row>
    <row r="28" spans="1:3" ht="21" x14ac:dyDescent="0.35">
      <c r="A28" s="6" t="str">
        <f t="shared" si="2"/>
        <v/>
      </c>
      <c r="B28" s="7"/>
      <c r="C28" s="6" t="str">
        <f t="shared" si="0"/>
        <v/>
      </c>
    </row>
    <row r="29" spans="1:3" ht="21" x14ac:dyDescent="0.35">
      <c r="A29" s="6" t="str">
        <f t="shared" si="2"/>
        <v/>
      </c>
      <c r="B29" s="7"/>
      <c r="C29" s="6" t="str">
        <f t="shared" si="0"/>
        <v/>
      </c>
    </row>
    <row r="30" spans="1:3" ht="21" x14ac:dyDescent="0.35">
      <c r="A30" s="6" t="str">
        <f t="shared" ref="A30" si="3">IF(B30=0,"",A29+1)</f>
        <v/>
      </c>
      <c r="B30" s="7"/>
      <c r="C30" s="6" t="str">
        <f t="shared" si="0"/>
        <v/>
      </c>
    </row>
    <row r="33" spans="1:10" x14ac:dyDescent="0.25">
      <c r="A33" s="8" t="str">
        <f>A10</f>
        <v>PALO</v>
      </c>
      <c r="B33" s="8" t="str">
        <f>B10</f>
        <v>x (m)</v>
      </c>
      <c r="C33" s="8" t="s">
        <v>2</v>
      </c>
      <c r="D33" s="8" t="s">
        <v>4</v>
      </c>
    </row>
    <row r="34" spans="1:10" x14ac:dyDescent="0.25">
      <c r="A34" s="11">
        <f t="shared" ref="A34:A53" si="4">A11</f>
        <v>1</v>
      </c>
      <c r="B34" s="11">
        <f>IF(A34="","",B11)</f>
        <v>-5</v>
      </c>
      <c r="C34" s="11">
        <f>IF(A34="","",B34^2)</f>
        <v>25</v>
      </c>
      <c r="D34" s="11">
        <f>IF(A34="","",$J$37+$J$39*B34/$C$55)</f>
        <v>785.71428571428578</v>
      </c>
    </row>
    <row r="35" spans="1:10" x14ac:dyDescent="0.25">
      <c r="A35" s="12">
        <f t="shared" si="4"/>
        <v>2</v>
      </c>
      <c r="B35" s="12">
        <f t="shared" ref="B35:B53" si="5">IF(A35="","",B12)</f>
        <v>-3</v>
      </c>
      <c r="C35" s="12">
        <f t="shared" ref="C35:C53" si="6">IF(A35="","",B35^2)</f>
        <v>9</v>
      </c>
      <c r="D35" s="12">
        <f t="shared" ref="D35:D53" si="7">IF(A35="","",$J$37+$J$39*B35/$C$55)</f>
        <v>871.42857142857144</v>
      </c>
      <c r="G35" t="s">
        <v>11</v>
      </c>
      <c r="I35" s="10" t="s">
        <v>7</v>
      </c>
      <c r="J35" s="8">
        <f>J10/J14</f>
        <v>6000</v>
      </c>
    </row>
    <row r="36" spans="1:10" x14ac:dyDescent="0.25">
      <c r="A36" s="12">
        <f t="shared" si="4"/>
        <v>3</v>
      </c>
      <c r="B36" s="12">
        <f t="shared" si="5"/>
        <v>-1</v>
      </c>
      <c r="C36" s="12">
        <f t="shared" si="6"/>
        <v>1</v>
      </c>
      <c r="D36" s="12">
        <f t="shared" si="7"/>
        <v>957.14285714285711</v>
      </c>
    </row>
    <row r="37" spans="1:10" x14ac:dyDescent="0.25">
      <c r="A37" s="12">
        <f t="shared" si="4"/>
        <v>4</v>
      </c>
      <c r="B37" s="12">
        <f t="shared" si="5"/>
        <v>1</v>
      </c>
      <c r="C37" s="12">
        <f t="shared" si="6"/>
        <v>1</v>
      </c>
      <c r="D37" s="12">
        <f t="shared" si="7"/>
        <v>1042.8571428571429</v>
      </c>
      <c r="I37" s="10" t="s">
        <v>6</v>
      </c>
      <c r="J37" s="8">
        <f>J35/J15</f>
        <v>1000</v>
      </c>
    </row>
    <row r="38" spans="1:10" x14ac:dyDescent="0.25">
      <c r="A38" s="12">
        <f t="shared" si="4"/>
        <v>5</v>
      </c>
      <c r="B38" s="12">
        <f t="shared" si="5"/>
        <v>3</v>
      </c>
      <c r="C38" s="12">
        <f t="shared" si="6"/>
        <v>9</v>
      </c>
      <c r="D38" s="12">
        <f t="shared" si="7"/>
        <v>1128.5714285714287</v>
      </c>
    </row>
    <row r="39" spans="1:10" x14ac:dyDescent="0.25">
      <c r="A39" s="12">
        <f t="shared" si="4"/>
        <v>6</v>
      </c>
      <c r="B39" s="12">
        <f t="shared" si="5"/>
        <v>5</v>
      </c>
      <c r="C39" s="12">
        <f t="shared" si="6"/>
        <v>25</v>
      </c>
      <c r="D39" s="12">
        <f t="shared" si="7"/>
        <v>1214.2857142857142</v>
      </c>
      <c r="I39" s="10" t="s">
        <v>8</v>
      </c>
      <c r="J39" s="8">
        <f>J35*J11</f>
        <v>3000</v>
      </c>
    </row>
    <row r="40" spans="1:10" x14ac:dyDescent="0.25">
      <c r="A40" s="12" t="str">
        <f t="shared" si="4"/>
        <v/>
      </c>
      <c r="B40" s="12" t="str">
        <f t="shared" si="5"/>
        <v/>
      </c>
      <c r="C40" s="12" t="str">
        <f t="shared" si="6"/>
        <v/>
      </c>
      <c r="D40" s="12" t="str">
        <f t="shared" si="7"/>
        <v/>
      </c>
    </row>
    <row r="41" spans="1:10" x14ac:dyDescent="0.25">
      <c r="A41" s="12" t="str">
        <f t="shared" si="4"/>
        <v/>
      </c>
      <c r="B41" s="12" t="str">
        <f t="shared" si="5"/>
        <v/>
      </c>
      <c r="C41" s="12" t="str">
        <f t="shared" si="6"/>
        <v/>
      </c>
      <c r="D41" s="12" t="str">
        <f t="shared" si="7"/>
        <v/>
      </c>
    </row>
    <row r="42" spans="1:10" x14ac:dyDescent="0.25">
      <c r="A42" s="12" t="str">
        <f t="shared" si="4"/>
        <v/>
      </c>
      <c r="B42" s="12" t="str">
        <f t="shared" si="5"/>
        <v/>
      </c>
      <c r="C42" s="12" t="str">
        <f t="shared" si="6"/>
        <v/>
      </c>
      <c r="D42" s="12" t="str">
        <f t="shared" si="7"/>
        <v/>
      </c>
    </row>
    <row r="43" spans="1:10" x14ac:dyDescent="0.25">
      <c r="A43" s="12" t="str">
        <f t="shared" si="4"/>
        <v/>
      </c>
      <c r="B43" s="12" t="str">
        <f t="shared" si="5"/>
        <v/>
      </c>
      <c r="C43" s="12" t="str">
        <f t="shared" si="6"/>
        <v/>
      </c>
      <c r="D43" s="12" t="str">
        <f t="shared" si="7"/>
        <v/>
      </c>
    </row>
    <row r="44" spans="1:10" x14ac:dyDescent="0.25">
      <c r="A44" s="12" t="str">
        <f t="shared" si="4"/>
        <v/>
      </c>
      <c r="B44" s="12" t="str">
        <f t="shared" si="5"/>
        <v/>
      </c>
      <c r="C44" s="12" t="str">
        <f t="shared" si="6"/>
        <v/>
      </c>
      <c r="D44" s="12" t="str">
        <f t="shared" si="7"/>
        <v/>
      </c>
    </row>
    <row r="45" spans="1:10" x14ac:dyDescent="0.25">
      <c r="A45" s="12" t="str">
        <f t="shared" si="4"/>
        <v/>
      </c>
      <c r="B45" s="12" t="str">
        <f t="shared" si="5"/>
        <v/>
      </c>
      <c r="C45" s="12" t="str">
        <f t="shared" si="6"/>
        <v/>
      </c>
      <c r="D45" s="12" t="str">
        <f t="shared" si="7"/>
        <v/>
      </c>
    </row>
    <row r="46" spans="1:10" x14ac:dyDescent="0.25">
      <c r="A46" s="12" t="str">
        <f t="shared" si="4"/>
        <v/>
      </c>
      <c r="B46" s="12" t="str">
        <f t="shared" si="5"/>
        <v/>
      </c>
      <c r="C46" s="12" t="str">
        <f t="shared" si="6"/>
        <v/>
      </c>
      <c r="D46" s="12" t="str">
        <f t="shared" si="7"/>
        <v/>
      </c>
    </row>
    <row r="47" spans="1:10" x14ac:dyDescent="0.25">
      <c r="A47" s="12" t="str">
        <f t="shared" si="4"/>
        <v/>
      </c>
      <c r="B47" s="12" t="str">
        <f t="shared" si="5"/>
        <v/>
      </c>
      <c r="C47" s="12" t="str">
        <f t="shared" si="6"/>
        <v/>
      </c>
      <c r="D47" s="12" t="str">
        <f t="shared" si="7"/>
        <v/>
      </c>
    </row>
    <row r="48" spans="1:10" x14ac:dyDescent="0.25">
      <c r="A48" s="12" t="str">
        <f t="shared" si="4"/>
        <v/>
      </c>
      <c r="B48" s="12" t="str">
        <f t="shared" si="5"/>
        <v/>
      </c>
      <c r="C48" s="12" t="str">
        <f t="shared" si="6"/>
        <v/>
      </c>
      <c r="D48" s="12" t="str">
        <f t="shared" si="7"/>
        <v/>
      </c>
    </row>
    <row r="49" spans="1:4" x14ac:dyDescent="0.25">
      <c r="A49" s="12" t="str">
        <f t="shared" si="4"/>
        <v/>
      </c>
      <c r="B49" s="12" t="str">
        <f t="shared" si="5"/>
        <v/>
      </c>
      <c r="C49" s="12" t="str">
        <f t="shared" si="6"/>
        <v/>
      </c>
      <c r="D49" s="12" t="str">
        <f t="shared" si="7"/>
        <v/>
      </c>
    </row>
    <row r="50" spans="1:4" x14ac:dyDescent="0.25">
      <c r="A50" s="12" t="str">
        <f t="shared" si="4"/>
        <v/>
      </c>
      <c r="B50" s="12" t="str">
        <f t="shared" si="5"/>
        <v/>
      </c>
      <c r="C50" s="12" t="str">
        <f t="shared" si="6"/>
        <v/>
      </c>
      <c r="D50" s="12" t="str">
        <f t="shared" si="7"/>
        <v/>
      </c>
    </row>
    <row r="51" spans="1:4" x14ac:dyDescent="0.25">
      <c r="A51" s="12" t="str">
        <f t="shared" si="4"/>
        <v/>
      </c>
      <c r="B51" s="12" t="str">
        <f t="shared" si="5"/>
        <v/>
      </c>
      <c r="C51" s="12" t="str">
        <f t="shared" si="6"/>
        <v/>
      </c>
      <c r="D51" s="12" t="str">
        <f t="shared" si="7"/>
        <v/>
      </c>
    </row>
    <row r="52" spans="1:4" x14ac:dyDescent="0.25">
      <c r="A52" s="12" t="str">
        <f t="shared" si="4"/>
        <v/>
      </c>
      <c r="B52" s="12" t="str">
        <f t="shared" si="5"/>
        <v/>
      </c>
      <c r="C52" s="12" t="str">
        <f t="shared" si="6"/>
        <v/>
      </c>
      <c r="D52" s="12" t="str">
        <f t="shared" si="7"/>
        <v/>
      </c>
    </row>
    <row r="53" spans="1:4" x14ac:dyDescent="0.25">
      <c r="A53" s="13" t="str">
        <f t="shared" si="4"/>
        <v/>
      </c>
      <c r="B53" s="13" t="str">
        <f t="shared" si="5"/>
        <v/>
      </c>
      <c r="C53" s="13" t="str">
        <f t="shared" si="6"/>
        <v/>
      </c>
      <c r="D53" s="13" t="str">
        <f t="shared" si="7"/>
        <v/>
      </c>
    </row>
    <row r="55" spans="1:4" x14ac:dyDescent="0.25">
      <c r="B55" t="s">
        <v>3</v>
      </c>
      <c r="C55" s="8">
        <f>SUM(C34:C53)</f>
        <v>70</v>
      </c>
      <c r="D55" s="8">
        <f>SUM(D34:D53)</f>
        <v>6000</v>
      </c>
    </row>
    <row r="56" spans="1:4" x14ac:dyDescent="0.25">
      <c r="D56" s="8">
        <f>D55*J14</f>
        <v>24000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equilibrio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-- Zoppellaro</dc:creator>
  <cp:lastModifiedBy>RICCARDO ZOPPELLARO</cp:lastModifiedBy>
  <dcterms:created xsi:type="dcterms:W3CDTF">2023-08-12T09:16:49Z</dcterms:created>
  <dcterms:modified xsi:type="dcterms:W3CDTF">2025-03-05T19:39:40Z</dcterms:modified>
</cp:coreProperties>
</file>