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--\Desktop\PALI\Excel_pali\"/>
    </mc:Choice>
  </mc:AlternateContent>
  <bookViews>
    <workbookView xWindow="-120" yWindow="-120" windowWidth="20730" windowHeight="1116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1" i="1" l="1"/>
  <c r="N40" i="1"/>
  <c r="N31" i="1"/>
  <c r="N32" i="1" s="1"/>
  <c r="N29" i="1"/>
  <c r="N30" i="1" s="1"/>
  <c r="W29" i="1" s="1"/>
  <c r="W30" i="1" s="1"/>
  <c r="N36" i="1" l="1"/>
  <c r="N47" i="1" s="1"/>
</calcChain>
</file>

<file path=xl/sharedStrings.xml><?xml version="1.0" encoding="utf-8"?>
<sst xmlns="http://schemas.openxmlformats.org/spreadsheetml/2006/main" count="50" uniqueCount="50">
  <si>
    <t>PALI IN CONDIZIONI SISMICHE</t>
  </si>
  <si>
    <t>INTERAZIONE CINEMATICA</t>
  </si>
  <si>
    <t>(Nikolau et Al. 2001)</t>
  </si>
  <si>
    <t>1) costruzioni di classe III e IV</t>
  </si>
  <si>
    <t>2) categorie di sottosuolo D o peggiori</t>
  </si>
  <si>
    <t>4) in presenza di elevati contrasti di rigidezza</t>
  </si>
  <si>
    <t>verifica necessaria (NTC) quando sussistono contemporaneamente le seguenti condizioni:</t>
  </si>
  <si>
    <t>SOTTOSUOLO (DOPPIO STRATO)</t>
  </si>
  <si>
    <t>spessore strato superiore:</t>
  </si>
  <si>
    <t>velocità onde di taglio strato 1 (superiore):</t>
  </si>
  <si>
    <t>velocità onde di taglio strato 2 (inferiore):</t>
  </si>
  <si>
    <t>peso di volume totale strato 1 (superiore):</t>
  </si>
  <si>
    <t>coefficiente di Poisson strato 1 (superiore):</t>
  </si>
  <si>
    <t>PALO</t>
  </si>
  <si>
    <t>d (m) =</t>
  </si>
  <si>
    <t>L (m) =</t>
  </si>
  <si>
    <t>&gt; h1</t>
  </si>
  <si>
    <t>modulo di Young del palo:</t>
  </si>
  <si>
    <t>diametro del palo:</t>
  </si>
  <si>
    <t>lunghezza del palo:</t>
  </si>
  <si>
    <t>N.B.: introdurre i dati esclusivamente nelle caselle in giallo</t>
  </si>
  <si>
    <t>SISMA:</t>
  </si>
  <si>
    <r>
      <t>h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(m) =</t>
    </r>
  </si>
  <si>
    <r>
      <rPr>
        <sz val="16"/>
        <color theme="1"/>
        <rFont val="Symbol"/>
        <family val="1"/>
        <charset val="2"/>
      </rPr>
      <t>g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(kN/m</t>
    </r>
    <r>
      <rPr>
        <vertAlign val="superscript"/>
        <sz val="16"/>
        <color theme="1"/>
        <rFont val="Arial"/>
        <family val="2"/>
      </rPr>
      <t>3</t>
    </r>
    <r>
      <rPr>
        <sz val="16"/>
        <color theme="1"/>
        <rFont val="Arial"/>
        <family val="2"/>
      </rPr>
      <t>) =</t>
    </r>
  </si>
  <si>
    <r>
      <rPr>
        <sz val="16"/>
        <color theme="1"/>
        <rFont val="Symbol"/>
        <family val="1"/>
        <charset val="2"/>
      </rPr>
      <t>u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(-) =</t>
    </r>
  </si>
  <si>
    <r>
      <t>V</t>
    </r>
    <r>
      <rPr>
        <vertAlign val="subscript"/>
        <sz val="16"/>
        <color theme="1"/>
        <rFont val="Arial"/>
        <family val="2"/>
      </rPr>
      <t>s1</t>
    </r>
    <r>
      <rPr>
        <sz val="16"/>
        <color theme="1"/>
        <rFont val="Arial"/>
        <family val="2"/>
      </rPr>
      <t xml:space="preserve"> (m/s) =</t>
    </r>
  </si>
  <si>
    <r>
      <t>V</t>
    </r>
    <r>
      <rPr>
        <vertAlign val="subscript"/>
        <sz val="16"/>
        <color theme="1"/>
        <rFont val="Arial"/>
        <family val="2"/>
      </rPr>
      <t>s2</t>
    </r>
    <r>
      <rPr>
        <sz val="16"/>
        <color theme="1"/>
        <rFont val="Arial"/>
        <family val="2"/>
      </rPr>
      <t xml:space="preserve"> (m/s) =</t>
    </r>
  </si>
  <si>
    <r>
      <t>E</t>
    </r>
    <r>
      <rPr>
        <vertAlign val="subscript"/>
        <sz val="16"/>
        <color theme="1"/>
        <rFont val="Arial"/>
        <family val="2"/>
      </rPr>
      <t>p</t>
    </r>
    <r>
      <rPr>
        <sz val="16"/>
        <color theme="1"/>
        <rFont val="Arial"/>
        <family val="2"/>
      </rPr>
      <t xml:space="preserve"> (MPa) =</t>
    </r>
  </si>
  <si>
    <r>
      <t>3) a</t>
    </r>
    <r>
      <rPr>
        <vertAlign val="subscript"/>
        <sz val="14"/>
        <color theme="1"/>
        <rFont val="Arial"/>
        <family val="2"/>
      </rPr>
      <t>g</t>
    </r>
    <r>
      <rPr>
        <sz val="14"/>
        <color theme="1"/>
        <rFont val="Arial"/>
        <family val="2"/>
      </rPr>
      <t xml:space="preserve"> &gt; 0.25g (siti di sismicità media o alta)</t>
    </r>
  </si>
  <si>
    <t>modulo di taglio max strato 1 (superiore):</t>
  </si>
  <si>
    <t>modulo di Young strato 1 (superiore):</t>
  </si>
  <si>
    <t>tensione tangenziale max all'interfaccia:</t>
  </si>
  <si>
    <t>pressione verticale totale all'interfaccia:</t>
  </si>
  <si>
    <r>
      <t>G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(MPa) = </t>
    </r>
    <r>
      <rPr>
        <sz val="16"/>
        <color theme="1"/>
        <rFont val="Symbol"/>
        <family val="1"/>
        <charset val="2"/>
      </rPr>
      <t>r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V</t>
    </r>
    <r>
      <rPr>
        <vertAlign val="subscript"/>
        <sz val="16"/>
        <color theme="1"/>
        <rFont val="Arial"/>
        <family val="2"/>
      </rPr>
      <t>s1</t>
    </r>
    <r>
      <rPr>
        <vertAlign val="superscript"/>
        <sz val="16"/>
        <color theme="1"/>
        <rFont val="Arial"/>
        <family val="2"/>
      </rPr>
      <t>2</t>
    </r>
    <r>
      <rPr>
        <sz val="16"/>
        <color theme="1"/>
        <rFont val="Arial"/>
        <family val="2"/>
      </rPr>
      <t xml:space="preserve"> = (</t>
    </r>
    <r>
      <rPr>
        <sz val="16"/>
        <color theme="1"/>
        <rFont val="Symbol"/>
        <family val="1"/>
        <charset val="2"/>
      </rPr>
      <t>g</t>
    </r>
    <r>
      <rPr>
        <vertAlign val="subscript"/>
        <sz val="16"/>
        <color theme="1"/>
        <rFont val="Symbol"/>
        <family val="1"/>
        <charset val="2"/>
      </rPr>
      <t>1</t>
    </r>
    <r>
      <rPr>
        <sz val="16"/>
        <color theme="1"/>
        <rFont val="Arial"/>
        <family val="2"/>
      </rPr>
      <t>/g) V</t>
    </r>
    <r>
      <rPr>
        <vertAlign val="subscript"/>
        <sz val="16"/>
        <color theme="1"/>
        <rFont val="Arial"/>
        <family val="2"/>
      </rPr>
      <t>s1</t>
    </r>
    <r>
      <rPr>
        <vertAlign val="superscript"/>
        <sz val="16"/>
        <color theme="1"/>
        <rFont val="Arial"/>
        <family val="2"/>
      </rPr>
      <t>2</t>
    </r>
    <r>
      <rPr>
        <sz val="16"/>
        <color theme="1"/>
        <rFont val="Arial"/>
        <family val="2"/>
      </rPr>
      <t xml:space="preserve"> =</t>
    </r>
  </si>
  <si>
    <r>
      <t>E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(MPa) = 2 (1+</t>
    </r>
    <r>
      <rPr>
        <sz val="16"/>
        <color theme="1"/>
        <rFont val="Symbol"/>
        <family val="1"/>
        <charset val="2"/>
      </rPr>
      <t>u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>) G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=</t>
    </r>
  </si>
  <si>
    <r>
      <rPr>
        <sz val="16"/>
        <color theme="1"/>
        <rFont val="Symbol"/>
        <family val="1"/>
        <charset val="2"/>
      </rPr>
      <t>s</t>
    </r>
    <r>
      <rPr>
        <vertAlign val="subscript"/>
        <sz val="16"/>
        <color theme="1"/>
        <rFont val="Arial"/>
        <family val="2"/>
      </rPr>
      <t>vo</t>
    </r>
    <r>
      <rPr>
        <sz val="16"/>
        <color theme="1"/>
        <rFont val="Arial"/>
        <family val="2"/>
      </rPr>
      <t xml:space="preserve"> (kPa) =  </t>
    </r>
    <r>
      <rPr>
        <sz val="16"/>
        <color theme="1"/>
        <rFont val="Symbol"/>
        <family val="1"/>
        <charset val="2"/>
      </rPr>
      <t>g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 h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 xml:space="preserve"> =</t>
    </r>
  </si>
  <si>
    <t>accelerazione max al suolo:</t>
  </si>
  <si>
    <r>
      <t>a</t>
    </r>
    <r>
      <rPr>
        <vertAlign val="subscript"/>
        <sz val="16"/>
        <color theme="1"/>
        <rFont val="Arial"/>
        <family val="2"/>
      </rPr>
      <t>max</t>
    </r>
    <r>
      <rPr>
        <sz val="16"/>
        <color theme="1"/>
        <rFont val="Arial"/>
        <family val="2"/>
      </rPr>
      <t>/g = S a</t>
    </r>
    <r>
      <rPr>
        <vertAlign val="subscript"/>
        <sz val="16"/>
        <color theme="1"/>
        <rFont val="Arial"/>
        <family val="2"/>
      </rPr>
      <t>g</t>
    </r>
    <r>
      <rPr>
        <sz val="16"/>
        <color theme="1"/>
        <rFont val="Arial"/>
        <family val="2"/>
      </rPr>
      <t>/g (-) =</t>
    </r>
  </si>
  <si>
    <r>
      <rPr>
        <sz val="16"/>
        <color theme="1"/>
        <rFont val="Symbol"/>
        <family val="1"/>
        <charset val="2"/>
      </rPr>
      <t>t</t>
    </r>
    <r>
      <rPr>
        <vertAlign val="subscript"/>
        <sz val="16"/>
        <color theme="1"/>
        <rFont val="Arial"/>
        <family val="2"/>
      </rPr>
      <t>c</t>
    </r>
    <r>
      <rPr>
        <sz val="16"/>
        <color theme="1"/>
        <rFont val="Arial"/>
        <family val="2"/>
      </rPr>
      <t xml:space="preserve"> (kPa) = (a</t>
    </r>
    <r>
      <rPr>
        <vertAlign val="subscript"/>
        <sz val="16"/>
        <color theme="1"/>
        <rFont val="Arial"/>
        <family val="2"/>
      </rPr>
      <t>max</t>
    </r>
    <r>
      <rPr>
        <sz val="16"/>
        <color theme="1"/>
        <rFont val="Arial"/>
        <family val="2"/>
      </rPr>
      <t xml:space="preserve">/g) </t>
    </r>
    <r>
      <rPr>
        <sz val="16"/>
        <color theme="1"/>
        <rFont val="Symbol"/>
        <family val="1"/>
        <charset val="2"/>
      </rPr>
      <t>s</t>
    </r>
    <r>
      <rPr>
        <vertAlign val="subscript"/>
        <sz val="16"/>
        <color theme="1"/>
        <rFont val="Arial"/>
        <family val="2"/>
      </rPr>
      <t>vo</t>
    </r>
    <r>
      <rPr>
        <sz val="16"/>
        <color theme="1"/>
        <rFont val="Arial"/>
        <family val="2"/>
      </rPr>
      <t xml:space="preserve"> =</t>
    </r>
  </si>
  <si>
    <r>
      <t>M*</t>
    </r>
    <r>
      <rPr>
        <vertAlign val="subscript"/>
        <sz val="16"/>
        <color theme="1"/>
        <rFont val="Arial"/>
        <family val="2"/>
      </rPr>
      <t>max</t>
    </r>
    <r>
      <rPr>
        <sz val="16"/>
        <color theme="1"/>
        <rFont val="Arial"/>
        <family val="2"/>
      </rPr>
      <t xml:space="preserve"> (kN m) =</t>
    </r>
  </si>
  <si>
    <r>
      <rPr>
        <sz val="14"/>
        <color theme="1"/>
        <rFont val="Symbol"/>
        <family val="1"/>
        <charset val="2"/>
      </rPr>
      <t>h</t>
    </r>
    <r>
      <rPr>
        <sz val="14"/>
        <color theme="1"/>
        <rFont val="Arial"/>
        <family val="2"/>
      </rPr>
      <t xml:space="preserve"> = 0,015 N</t>
    </r>
    <r>
      <rPr>
        <vertAlign val="subscript"/>
        <sz val="14"/>
        <color theme="1"/>
        <rFont val="Arial"/>
        <family val="2"/>
      </rPr>
      <t>c</t>
    </r>
    <r>
      <rPr>
        <sz val="14"/>
        <color theme="1"/>
        <rFont val="Arial"/>
        <family val="2"/>
      </rPr>
      <t xml:space="preserve"> + 0,17 =</t>
    </r>
  </si>
  <si>
    <r>
      <rPr>
        <sz val="14"/>
        <color theme="1"/>
        <rFont val="Symbol"/>
        <family val="1"/>
        <charset val="2"/>
      </rPr>
      <t>h</t>
    </r>
    <r>
      <rPr>
        <sz val="14"/>
        <color theme="1"/>
        <rFont val="Arial"/>
        <family val="2"/>
      </rPr>
      <t xml:space="preserve"> = 0,04 N</t>
    </r>
    <r>
      <rPr>
        <vertAlign val="subscript"/>
        <sz val="14"/>
        <color theme="1"/>
        <rFont val="Arial"/>
        <family val="2"/>
      </rPr>
      <t>c</t>
    </r>
    <r>
      <rPr>
        <sz val="14"/>
        <color theme="1"/>
        <rFont val="Arial"/>
        <family val="2"/>
      </rPr>
      <t xml:space="preserve"> + 0,23 =</t>
    </r>
  </si>
  <si>
    <t>numero cicli:</t>
  </si>
  <si>
    <r>
      <t>N</t>
    </r>
    <r>
      <rPr>
        <vertAlign val="subscript"/>
        <sz val="16"/>
        <color theme="1"/>
        <rFont val="Arial"/>
        <family val="2"/>
      </rPr>
      <t>c</t>
    </r>
    <r>
      <rPr>
        <sz val="16"/>
        <color theme="1"/>
        <rFont val="Arial"/>
        <family val="2"/>
      </rPr>
      <t xml:space="preserve"> =</t>
    </r>
  </si>
  <si>
    <r>
      <rPr>
        <sz val="14"/>
        <color theme="1"/>
        <rFont val="Symbol"/>
        <family val="1"/>
        <charset val="2"/>
      </rPr>
      <t>h</t>
    </r>
    <r>
      <rPr>
        <sz val="14"/>
        <color theme="1"/>
        <rFont val="Arial"/>
        <family val="2"/>
      </rPr>
      <t xml:space="preserve"> </t>
    </r>
    <r>
      <rPr>
        <sz val="14"/>
        <color theme="1"/>
        <rFont val="Arial"/>
        <family val="2"/>
      </rPr>
      <t>=</t>
    </r>
  </si>
  <si>
    <r>
      <t>M</t>
    </r>
    <r>
      <rPr>
        <vertAlign val="subscript"/>
        <sz val="20"/>
        <color theme="1"/>
        <rFont val="Arial"/>
        <family val="2"/>
      </rPr>
      <t>max</t>
    </r>
    <r>
      <rPr>
        <sz val="20"/>
        <color theme="1"/>
        <rFont val="Arial"/>
        <family val="2"/>
      </rPr>
      <t xml:space="preserve"> (kN m) = </t>
    </r>
    <r>
      <rPr>
        <sz val="20"/>
        <color theme="1"/>
        <rFont val="Symbol"/>
        <family val="1"/>
        <charset val="2"/>
      </rPr>
      <t xml:space="preserve">h </t>
    </r>
    <r>
      <rPr>
        <sz val="20"/>
        <color theme="1"/>
        <rFont val="Arial"/>
        <family val="2"/>
      </rPr>
      <t>M*</t>
    </r>
    <r>
      <rPr>
        <vertAlign val="subscript"/>
        <sz val="20"/>
        <color theme="1"/>
        <rFont val="Arial"/>
        <family val="2"/>
      </rPr>
      <t xml:space="preserve">max </t>
    </r>
    <r>
      <rPr>
        <sz val="20"/>
        <color theme="1"/>
        <rFont val="Arial"/>
        <family val="2"/>
      </rPr>
      <t>=</t>
    </r>
  </si>
  <si>
    <t>lunghezza attiva:</t>
  </si>
  <si>
    <r>
      <t>L</t>
    </r>
    <r>
      <rPr>
        <vertAlign val="subscript"/>
        <sz val="16"/>
        <color theme="1"/>
        <rFont val="Arial"/>
        <family val="2"/>
      </rPr>
      <t>a</t>
    </r>
    <r>
      <rPr>
        <sz val="16"/>
        <color theme="1"/>
        <rFont val="Arial"/>
        <family val="2"/>
      </rPr>
      <t xml:space="preserve"> (m) = 1,5 d (E</t>
    </r>
    <r>
      <rPr>
        <vertAlign val="subscript"/>
        <sz val="16"/>
        <color theme="1"/>
        <rFont val="Arial"/>
        <family val="2"/>
      </rPr>
      <t>p</t>
    </r>
    <r>
      <rPr>
        <sz val="16"/>
        <color theme="1"/>
        <rFont val="Arial"/>
        <family val="2"/>
      </rPr>
      <t>/E</t>
    </r>
    <r>
      <rPr>
        <vertAlign val="subscript"/>
        <sz val="16"/>
        <color theme="1"/>
        <rFont val="Arial"/>
        <family val="2"/>
      </rPr>
      <t>1</t>
    </r>
    <r>
      <rPr>
        <sz val="16"/>
        <color theme="1"/>
        <rFont val="Arial"/>
        <family val="2"/>
      </rPr>
      <t>)</t>
    </r>
    <r>
      <rPr>
        <vertAlign val="superscript"/>
        <sz val="16"/>
        <color theme="1"/>
        <rFont val="Arial"/>
        <family val="2"/>
      </rPr>
      <t>0,25</t>
    </r>
    <r>
      <rPr>
        <sz val="16"/>
        <color theme="1"/>
        <rFont val="Arial"/>
        <family val="2"/>
      </rPr>
      <t xml:space="preserve"> =</t>
    </r>
  </si>
  <si>
    <r>
      <t>L</t>
    </r>
    <r>
      <rPr>
        <vertAlign val="subscript"/>
        <sz val="14"/>
        <color theme="1"/>
        <rFont val="Arial"/>
        <family val="2"/>
      </rPr>
      <t>a</t>
    </r>
    <r>
      <rPr>
        <sz val="14"/>
        <color theme="1"/>
        <rFont val="Arial"/>
        <family val="2"/>
      </rPr>
      <t xml:space="preserve"> &lt; h</t>
    </r>
    <r>
      <rPr>
        <vertAlign val="subscript"/>
        <sz val="14"/>
        <color theme="1"/>
        <rFont val="Arial"/>
        <family val="2"/>
      </rPr>
      <t>1</t>
    </r>
    <r>
      <rPr>
        <sz val="14"/>
        <color theme="1"/>
        <rFont val="Arial"/>
        <family val="2"/>
      </rPr>
      <t xml:space="preserve">    palo lungo (verifica OK !)</t>
    </r>
  </si>
  <si>
    <r>
      <t>L</t>
    </r>
    <r>
      <rPr>
        <vertAlign val="subscript"/>
        <sz val="14"/>
        <color theme="1"/>
        <rFont val="Arial"/>
        <family val="2"/>
      </rPr>
      <t>a</t>
    </r>
    <r>
      <rPr>
        <sz val="14"/>
        <color theme="1"/>
        <rFont val="Arial"/>
        <family val="2"/>
      </rPr>
      <t xml:space="preserve"> &gt; h</t>
    </r>
    <r>
      <rPr>
        <vertAlign val="subscript"/>
        <sz val="14"/>
        <color theme="1"/>
        <rFont val="Arial"/>
        <family val="2"/>
      </rPr>
      <t>1</t>
    </r>
    <r>
      <rPr>
        <sz val="14"/>
        <color theme="1"/>
        <rFont val="Arial"/>
        <family val="2"/>
      </rPr>
      <t xml:space="preserve">   palo corto  (si risente del vincolo in testa)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</si>
</sst>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Symbol"/>
      <family val="1"/>
      <charset val="2"/>
    </font>
    <font>
      <sz val="24"/>
      <name val="Arial"/>
      <family val="2"/>
    </font>
    <font>
      <sz val="10"/>
      <name val="Arial"/>
      <family val="2"/>
    </font>
    <font>
      <vertAlign val="subscript"/>
      <sz val="14"/>
      <color theme="1"/>
      <name val="Arial"/>
      <family val="2"/>
    </font>
    <font>
      <vertAlign val="subscript"/>
      <sz val="16"/>
      <color theme="1"/>
      <name val="Arial"/>
      <family val="2"/>
    </font>
    <font>
      <sz val="16"/>
      <color theme="1"/>
      <name val="Symbol"/>
      <family val="1"/>
      <charset val="2"/>
    </font>
    <font>
      <vertAlign val="superscript"/>
      <sz val="16"/>
      <color theme="1"/>
      <name val="Arial"/>
      <family val="2"/>
    </font>
    <font>
      <vertAlign val="subscript"/>
      <sz val="16"/>
      <color theme="1"/>
      <name val="Symbol"/>
      <family val="1"/>
      <charset val="2"/>
    </font>
    <font>
      <vertAlign val="subscript"/>
      <sz val="20"/>
      <color theme="1"/>
      <name val="Arial"/>
      <family val="2"/>
    </font>
    <font>
      <sz val="20"/>
      <color theme="1"/>
      <name val="Symbol"/>
      <family val="1"/>
      <charset val="2"/>
    </font>
    <font>
      <b/>
      <sz val="2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8" fillId="2" borderId="0" xfId="0" applyFont="1" applyFill="1"/>
    <xf numFmtId="0" fontId="0" fillId="2" borderId="0" xfId="0" applyFill="1"/>
    <xf numFmtId="14" fontId="9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1" fillId="2" borderId="0" xfId="0" applyFont="1" applyFill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466725</xdr:colOff>
      <xdr:row>10</xdr:row>
      <xdr:rowOff>28575</xdr:rowOff>
    </xdr:from>
    <xdr:to>
      <xdr:col>19</xdr:col>
      <xdr:colOff>286907</xdr:colOff>
      <xdr:row>22</xdr:row>
      <xdr:rowOff>28575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2095500"/>
          <a:ext cx="4897007" cy="3181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32</xdr:row>
      <xdr:rowOff>40383</xdr:rowOff>
    </xdr:from>
    <xdr:to>
      <xdr:col>7</xdr:col>
      <xdr:colOff>171450</xdr:colOff>
      <xdr:row>49</xdr:row>
      <xdr:rowOff>110920</xdr:rowOff>
    </xdr:to>
    <xdr:pic>
      <xdr:nvPicPr>
        <xdr:cNvPr id="6" name="Immagine 5" descr="doc20150307174614_00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93" r="4076"/>
        <a:stretch>
          <a:fillRect/>
        </a:stretch>
      </xdr:blipFill>
      <xdr:spPr bwMode="auto">
        <a:xfrm>
          <a:off x="0" y="7507983"/>
          <a:ext cx="4438650" cy="42234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33</xdr:row>
      <xdr:rowOff>19051</xdr:rowOff>
    </xdr:from>
    <xdr:to>
      <xdr:col>23</xdr:col>
      <xdr:colOff>247651</xdr:colOff>
      <xdr:row>37</xdr:row>
      <xdr:rowOff>42935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3101" y="7667626"/>
          <a:ext cx="4933950" cy="957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314325</xdr:colOff>
      <xdr:row>37</xdr:row>
      <xdr:rowOff>238125</xdr:rowOff>
    </xdr:from>
    <xdr:to>
      <xdr:col>19</xdr:col>
      <xdr:colOff>581025</xdr:colOff>
      <xdr:row>46</xdr:row>
      <xdr:rowOff>247650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6450" y="8820150"/>
          <a:ext cx="2771775" cy="2209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tabSelected="1" workbookViewId="0">
      <selection activeCell="I11" sqref="I11"/>
    </sheetView>
  </sheetViews>
  <sheetFormatPr defaultRowHeight="14.25" x14ac:dyDescent="0.2"/>
  <cols>
    <col min="1" max="8" width="9.140625" style="1"/>
    <col min="9" max="9" width="9.5703125" style="1" customWidth="1"/>
    <col min="10" max="10" width="9.140625" style="1"/>
    <col min="11" max="11" width="10.28515625" style="1" customWidth="1"/>
    <col min="12" max="12" width="9.140625" style="1"/>
    <col min="13" max="13" width="10" style="1" customWidth="1"/>
    <col min="14" max="14" width="10.28515625" style="1" customWidth="1"/>
    <col min="15" max="15" width="9.140625" style="1"/>
    <col min="16" max="16" width="10.140625" style="1" customWidth="1"/>
    <col min="17" max="16384" width="9.140625" style="1"/>
  </cols>
  <sheetData>
    <row r="1" spans="1:23" ht="30" x14ac:dyDescent="0.4">
      <c r="A1" s="4" t="s">
        <v>0</v>
      </c>
      <c r="K1" s="9" t="s">
        <v>20</v>
      </c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 ht="25.5" x14ac:dyDescent="0.35">
      <c r="A2" s="4" t="s">
        <v>1</v>
      </c>
      <c r="G2" s="2" t="s">
        <v>2</v>
      </c>
      <c r="K2" s="11">
        <v>45000</v>
      </c>
      <c r="L2"/>
      <c r="M2"/>
      <c r="N2"/>
      <c r="O2"/>
      <c r="P2"/>
      <c r="Q2"/>
      <c r="R2"/>
      <c r="S2"/>
      <c r="T2"/>
      <c r="U2"/>
      <c r="V2"/>
      <c r="W2"/>
    </row>
    <row r="6" spans="1:23" ht="18" x14ac:dyDescent="0.25">
      <c r="A6" s="5" t="s">
        <v>6</v>
      </c>
      <c r="M6" s="5" t="s">
        <v>3</v>
      </c>
    </row>
    <row r="7" spans="1:23" ht="18" x14ac:dyDescent="0.25">
      <c r="M7" s="5" t="s">
        <v>4</v>
      </c>
    </row>
    <row r="8" spans="1:23" ht="21" x14ac:dyDescent="0.35">
      <c r="M8" s="5" t="s">
        <v>28</v>
      </c>
    </row>
    <row r="9" spans="1:23" ht="18" x14ac:dyDescent="0.25">
      <c r="M9" s="5" t="s">
        <v>5</v>
      </c>
    </row>
    <row r="10" spans="1:23" ht="18" x14ac:dyDescent="0.25">
      <c r="A10" s="5" t="s">
        <v>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3" ht="23.25" x14ac:dyDescent="0.4">
      <c r="A11" s="5" t="s">
        <v>8</v>
      </c>
      <c r="B11" s="5"/>
      <c r="C11" s="5"/>
      <c r="D11" s="5"/>
      <c r="E11" s="5"/>
      <c r="F11" s="5"/>
      <c r="H11" s="12" t="s">
        <v>22</v>
      </c>
      <c r="I11" s="8">
        <v>10</v>
      </c>
      <c r="J11" s="5"/>
      <c r="K11" s="5"/>
      <c r="L11" s="5"/>
      <c r="M11" s="5"/>
      <c r="N11" s="5"/>
    </row>
    <row r="12" spans="1:23" ht="24.75" x14ac:dyDescent="0.4">
      <c r="A12" s="5" t="s">
        <v>11</v>
      </c>
      <c r="B12" s="5"/>
      <c r="C12" s="5"/>
      <c r="D12" s="5"/>
      <c r="E12" s="5"/>
      <c r="F12" s="5"/>
      <c r="G12" s="5"/>
      <c r="H12" s="12" t="s">
        <v>23</v>
      </c>
      <c r="I12" s="8">
        <v>18</v>
      </c>
      <c r="J12" s="5"/>
      <c r="K12" s="5"/>
      <c r="L12" s="5"/>
      <c r="M12" s="5"/>
      <c r="N12" s="5"/>
    </row>
    <row r="13" spans="1:23" ht="23.25" x14ac:dyDescent="0.4">
      <c r="A13" s="5" t="s">
        <v>12</v>
      </c>
      <c r="B13" s="5"/>
      <c r="C13" s="5"/>
      <c r="D13" s="5"/>
      <c r="E13" s="5"/>
      <c r="F13" s="5"/>
      <c r="G13" s="5"/>
      <c r="H13" s="12" t="s">
        <v>24</v>
      </c>
      <c r="I13" s="8">
        <v>0.4</v>
      </c>
      <c r="J13" s="5"/>
      <c r="K13" s="5"/>
      <c r="L13" s="5"/>
      <c r="M13" s="5"/>
      <c r="N13" s="5"/>
    </row>
    <row r="14" spans="1:23" ht="23.25" x14ac:dyDescent="0.4">
      <c r="A14" s="5" t="s">
        <v>9</v>
      </c>
      <c r="B14" s="5"/>
      <c r="C14" s="5"/>
      <c r="D14" s="5"/>
      <c r="E14" s="5"/>
      <c r="F14" s="5"/>
      <c r="G14" s="5"/>
      <c r="H14" s="12" t="s">
        <v>25</v>
      </c>
      <c r="I14" s="8">
        <v>100</v>
      </c>
      <c r="J14" s="5"/>
      <c r="K14" s="5"/>
      <c r="L14" s="5"/>
      <c r="M14" s="5"/>
      <c r="N14" s="5"/>
    </row>
    <row r="15" spans="1:23" ht="23.25" x14ac:dyDescent="0.4">
      <c r="A15" s="5" t="s">
        <v>10</v>
      </c>
      <c r="B15" s="5"/>
      <c r="C15" s="5"/>
      <c r="D15" s="5"/>
      <c r="E15" s="5"/>
      <c r="F15" s="5"/>
      <c r="G15" s="5"/>
      <c r="H15" s="12" t="s">
        <v>26</v>
      </c>
      <c r="I15" s="8">
        <v>200</v>
      </c>
      <c r="J15" s="5"/>
      <c r="K15" s="5"/>
      <c r="L15" s="5"/>
      <c r="M15" s="5"/>
      <c r="N15" s="5"/>
    </row>
    <row r="17" spans="1:27" ht="20.25" x14ac:dyDescent="0.3">
      <c r="A17" s="5" t="s">
        <v>13</v>
      </c>
      <c r="B17" s="5"/>
      <c r="C17" s="5"/>
      <c r="D17" s="5"/>
      <c r="E17" s="5"/>
      <c r="F17" s="5"/>
      <c r="G17" s="5"/>
      <c r="H17" s="2"/>
      <c r="I17" s="5"/>
      <c r="J17" s="5"/>
      <c r="K17" s="5"/>
      <c r="L17" s="5"/>
      <c r="M17" s="5"/>
      <c r="N17" s="5"/>
    </row>
    <row r="18" spans="1:27" ht="20.25" x14ac:dyDescent="0.3">
      <c r="A18" s="5" t="s">
        <v>18</v>
      </c>
      <c r="B18" s="5"/>
      <c r="C18" s="5"/>
      <c r="D18" s="5"/>
      <c r="E18" s="5"/>
      <c r="F18" s="5"/>
      <c r="H18" s="12" t="s">
        <v>14</v>
      </c>
      <c r="I18" s="8">
        <v>0.6</v>
      </c>
      <c r="J18" s="5"/>
      <c r="K18" s="5"/>
      <c r="L18" s="5"/>
      <c r="M18" s="5"/>
      <c r="N18" s="5"/>
    </row>
    <row r="19" spans="1:27" ht="20.25" x14ac:dyDescent="0.3">
      <c r="A19" s="5" t="s">
        <v>19</v>
      </c>
      <c r="B19" s="5"/>
      <c r="C19" s="5"/>
      <c r="D19" s="5"/>
      <c r="E19" s="5"/>
      <c r="F19" s="5"/>
      <c r="G19" s="5"/>
      <c r="H19" s="12" t="s">
        <v>15</v>
      </c>
      <c r="I19" s="8">
        <v>15</v>
      </c>
      <c r="J19" s="6" t="s">
        <v>16</v>
      </c>
      <c r="K19" s="5"/>
      <c r="L19" s="5"/>
      <c r="M19" s="5"/>
      <c r="N19" s="5"/>
    </row>
    <row r="20" spans="1:27" ht="23.25" x14ac:dyDescent="0.4">
      <c r="A20" s="5" t="s">
        <v>17</v>
      </c>
      <c r="B20" s="5"/>
      <c r="C20" s="5"/>
      <c r="D20" s="5"/>
      <c r="E20" s="5"/>
      <c r="F20" s="5"/>
      <c r="G20" s="5"/>
      <c r="H20" s="12" t="s">
        <v>27</v>
      </c>
      <c r="I20" s="8">
        <v>30000</v>
      </c>
      <c r="J20" s="5"/>
      <c r="K20" s="5"/>
      <c r="L20" s="5"/>
      <c r="M20" s="5"/>
      <c r="N20" s="5"/>
    </row>
    <row r="22" spans="1:27" ht="20.25" x14ac:dyDescent="0.3">
      <c r="A22" s="5" t="s">
        <v>21</v>
      </c>
      <c r="B22" s="5"/>
      <c r="C22" s="5"/>
      <c r="D22" s="5"/>
      <c r="E22" s="5"/>
      <c r="F22" s="5"/>
      <c r="G22" s="5"/>
      <c r="H22" s="2"/>
      <c r="I22" s="5"/>
      <c r="J22" s="5"/>
      <c r="K22" s="5"/>
      <c r="L22" s="5"/>
      <c r="M22" s="5"/>
      <c r="N22" s="5"/>
    </row>
    <row r="23" spans="1:27" ht="23.25" x14ac:dyDescent="0.4">
      <c r="A23" s="5" t="s">
        <v>36</v>
      </c>
      <c r="B23" s="5"/>
      <c r="C23" s="5"/>
      <c r="D23" s="5"/>
      <c r="E23" s="5"/>
      <c r="F23" s="5"/>
      <c r="H23" s="12" t="s">
        <v>37</v>
      </c>
      <c r="I23" s="8">
        <v>0.375</v>
      </c>
      <c r="J23" s="5"/>
      <c r="K23" s="5"/>
      <c r="L23" s="5"/>
      <c r="M23" s="5"/>
      <c r="N23" s="5"/>
    </row>
    <row r="26" spans="1:27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9" spans="1:27" ht="24.75" x14ac:dyDescent="0.4">
      <c r="A29" s="5" t="s">
        <v>29</v>
      </c>
      <c r="B29" s="5"/>
      <c r="C29" s="5"/>
      <c r="D29" s="5"/>
      <c r="E29" s="5"/>
      <c r="F29" s="5"/>
      <c r="I29" s="5"/>
      <c r="J29" s="2"/>
      <c r="K29" s="2"/>
      <c r="L29" s="2"/>
      <c r="M29" s="12" t="s">
        <v>33</v>
      </c>
      <c r="N29" s="7">
        <f>(1/1000)*(I12/9.81)*I14^2</f>
        <v>18.348623853211009</v>
      </c>
      <c r="P29" s="5" t="s">
        <v>46</v>
      </c>
      <c r="V29" s="12" t="s">
        <v>47</v>
      </c>
      <c r="W29" s="16">
        <f>1.5*I18*(I20/N30)^0.25</f>
        <v>4.4241764621016815</v>
      </c>
    </row>
    <row r="30" spans="1:27" ht="26.25" x14ac:dyDescent="0.4">
      <c r="A30" s="5" t="s">
        <v>30</v>
      </c>
      <c r="B30" s="5"/>
      <c r="C30" s="5"/>
      <c r="D30" s="5"/>
      <c r="E30" s="5"/>
      <c r="F30" s="5"/>
      <c r="I30" s="5"/>
      <c r="J30" s="2"/>
      <c r="K30" s="2"/>
      <c r="L30" s="2"/>
      <c r="M30" s="12" t="s">
        <v>34</v>
      </c>
      <c r="N30" s="7">
        <f>2*(1+I13)*N29</f>
        <v>51.376146788990823</v>
      </c>
      <c r="P30" s="5" t="s">
        <v>48</v>
      </c>
      <c r="W30" s="17" t="str">
        <f>IF(W29&lt;I11,"OK","NO")</f>
        <v>OK</v>
      </c>
    </row>
    <row r="31" spans="1:27" ht="23.25" x14ac:dyDescent="0.4">
      <c r="A31" s="5" t="s">
        <v>32</v>
      </c>
      <c r="B31" s="5"/>
      <c r="C31" s="5"/>
      <c r="D31" s="5"/>
      <c r="E31" s="5"/>
      <c r="F31" s="5"/>
      <c r="I31" s="5"/>
      <c r="J31" s="2"/>
      <c r="K31" s="2"/>
      <c r="L31" s="2"/>
      <c r="M31" s="12" t="s">
        <v>35</v>
      </c>
      <c r="N31" s="7">
        <f>I12*I11</f>
        <v>180</v>
      </c>
      <c r="O31" s="5"/>
      <c r="P31" s="5" t="s">
        <v>49</v>
      </c>
    </row>
    <row r="32" spans="1:27" ht="23.25" x14ac:dyDescent="0.4">
      <c r="A32" s="5" t="s">
        <v>31</v>
      </c>
      <c r="B32" s="5"/>
      <c r="C32" s="5"/>
      <c r="D32" s="5"/>
      <c r="E32" s="5"/>
      <c r="F32" s="5"/>
      <c r="I32" s="5"/>
      <c r="J32" s="2"/>
      <c r="K32" s="2"/>
      <c r="L32" s="2"/>
      <c r="M32" s="12" t="s">
        <v>38</v>
      </c>
      <c r="N32" s="7">
        <f>I23*N31</f>
        <v>67.5</v>
      </c>
      <c r="O32" s="5"/>
      <c r="P32" s="5"/>
      <c r="Q32" s="5"/>
      <c r="R32" s="5"/>
    </row>
    <row r="35" spans="1:18" ht="18" x14ac:dyDescent="0.25">
      <c r="A35" s="5"/>
      <c r="B35" s="5"/>
      <c r="C35" s="5"/>
      <c r="D35" s="5"/>
      <c r="E35" s="5"/>
      <c r="F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ht="23.25" x14ac:dyDescent="0.4">
      <c r="A36" s="5"/>
      <c r="B36" s="5"/>
      <c r="C36" s="5"/>
      <c r="D36" s="5"/>
      <c r="E36" s="5"/>
      <c r="F36" s="5"/>
      <c r="I36" s="5"/>
      <c r="J36" s="5"/>
      <c r="K36" s="5"/>
      <c r="L36" s="5"/>
      <c r="M36" s="12" t="s">
        <v>39</v>
      </c>
      <c r="N36" s="7">
        <f>0.042*N32*(I18^3)*((I19/I18)^0.3)*((I20/N30)^0.65)*((I15/I14)^0.5)</f>
        <v>142.90177935671903</v>
      </c>
      <c r="O36" s="5"/>
      <c r="P36" s="5"/>
      <c r="Q36" s="5"/>
      <c r="R36" s="5"/>
    </row>
    <row r="37" spans="1:18" ht="18" x14ac:dyDescent="0.25">
      <c r="A37" s="5"/>
      <c r="B37" s="5"/>
      <c r="C37" s="5"/>
      <c r="D37" s="5"/>
      <c r="E37" s="5"/>
      <c r="F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ht="23.25" x14ac:dyDescent="0.4">
      <c r="A38" s="5"/>
      <c r="B38" s="5"/>
      <c r="C38" s="5"/>
      <c r="D38" s="5"/>
      <c r="E38" s="5"/>
      <c r="F38" s="5"/>
      <c r="I38" s="5"/>
      <c r="J38" s="5"/>
      <c r="K38" s="5" t="s">
        <v>42</v>
      </c>
      <c r="M38" s="12" t="s">
        <v>43</v>
      </c>
      <c r="N38" s="8">
        <v>4.5</v>
      </c>
      <c r="O38" s="5"/>
      <c r="P38" s="5"/>
      <c r="Q38" s="5"/>
      <c r="R38" s="5"/>
    </row>
    <row r="39" spans="1:18" ht="18" x14ac:dyDescent="0.25">
      <c r="A39" s="5"/>
      <c r="B39" s="5"/>
      <c r="C39" s="5"/>
      <c r="D39" s="5"/>
      <c r="E39" s="5"/>
      <c r="F39" s="5"/>
      <c r="I39" s="5"/>
      <c r="J39" s="5"/>
      <c r="O39" s="5"/>
      <c r="P39" s="5"/>
      <c r="Q39" s="5"/>
      <c r="R39" s="5"/>
    </row>
    <row r="40" spans="1:18" ht="21" x14ac:dyDescent="0.35">
      <c r="A40" s="5"/>
      <c r="B40" s="5"/>
      <c r="C40" s="5"/>
      <c r="D40" s="5"/>
      <c r="E40" s="5"/>
      <c r="F40" s="5"/>
      <c r="I40" s="5"/>
      <c r="J40" s="5"/>
      <c r="K40" s="5"/>
      <c r="L40" s="5"/>
      <c r="M40" s="6" t="s">
        <v>41</v>
      </c>
      <c r="N40" s="7">
        <f>0.04*N38+0.23</f>
        <v>0.41000000000000003</v>
      </c>
      <c r="O40" s="5"/>
      <c r="P40" s="5"/>
      <c r="Q40" s="5"/>
      <c r="R40" s="5"/>
    </row>
    <row r="41" spans="1:18" ht="21" x14ac:dyDescent="0.35">
      <c r="A41" s="5"/>
      <c r="B41" s="5"/>
      <c r="C41" s="5"/>
      <c r="D41" s="5"/>
      <c r="E41" s="5"/>
      <c r="F41" s="5"/>
      <c r="I41" s="5"/>
      <c r="J41" s="5"/>
      <c r="K41" s="5"/>
      <c r="L41" s="5"/>
      <c r="M41" s="6" t="s">
        <v>40</v>
      </c>
      <c r="N41" s="7">
        <f>0.015*N38+0.17</f>
        <v>0.23750000000000002</v>
      </c>
      <c r="O41" s="5"/>
      <c r="P41" s="5"/>
      <c r="Q41" s="5"/>
      <c r="R41" s="5"/>
    </row>
    <row r="42" spans="1:18" ht="18" x14ac:dyDescent="0.25">
      <c r="A42" s="5"/>
      <c r="B42" s="5"/>
      <c r="C42" s="5"/>
      <c r="D42" s="5"/>
      <c r="E42" s="5"/>
      <c r="F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ht="18" x14ac:dyDescent="0.25">
      <c r="A43" s="5"/>
      <c r="B43" s="5"/>
      <c r="C43" s="5"/>
      <c r="D43" s="5"/>
      <c r="E43" s="5"/>
      <c r="F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ht="18" x14ac:dyDescent="0.25">
      <c r="A44" s="5"/>
      <c r="B44" s="5"/>
      <c r="C44" s="5"/>
      <c r="D44" s="5"/>
      <c r="E44" s="5"/>
      <c r="F44" s="5"/>
      <c r="I44" s="5"/>
      <c r="J44" s="5"/>
      <c r="K44" s="5"/>
      <c r="L44" s="5"/>
      <c r="M44" s="6" t="s">
        <v>44</v>
      </c>
      <c r="N44" s="8">
        <v>0.2</v>
      </c>
      <c r="O44" s="5"/>
      <c r="P44" s="5"/>
      <c r="Q44" s="5"/>
      <c r="R44" s="5"/>
    </row>
    <row r="45" spans="1:18" ht="18" x14ac:dyDescent="0.25">
      <c r="A45" s="5"/>
      <c r="B45" s="5"/>
      <c r="C45" s="5"/>
      <c r="D45" s="5"/>
      <c r="E45" s="5"/>
      <c r="F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ht="18" x14ac:dyDescent="0.25">
      <c r="A46" s="5"/>
      <c r="B46" s="5"/>
      <c r="C46" s="5"/>
      <c r="D46" s="5"/>
      <c r="E46" s="5"/>
      <c r="F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ht="30" x14ac:dyDescent="0.5">
      <c r="A47" s="5"/>
      <c r="B47" s="5"/>
      <c r="C47" s="5"/>
      <c r="D47" s="5"/>
      <c r="E47" s="5"/>
      <c r="F47" s="5"/>
      <c r="I47" s="5"/>
      <c r="J47" s="5"/>
      <c r="K47" s="5"/>
      <c r="L47" s="3"/>
      <c r="M47" s="14" t="s">
        <v>45</v>
      </c>
      <c r="N47" s="15">
        <f>N36*N44</f>
        <v>28.580355871343809</v>
      </c>
      <c r="O47" s="5"/>
      <c r="P47" s="5"/>
      <c r="Q47" s="5"/>
      <c r="R47" s="5"/>
    </row>
    <row r="48" spans="1:18" ht="18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ht="18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ht="18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</sheetData>
  <dataValidations count="1">
    <dataValidation type="decimal" operator="greaterThan" allowBlank="1" showInputMessage="1" showErrorMessage="1" sqref="I19:I20">
      <formula1>I11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 Zoppellaro</dc:creator>
  <cp:lastModifiedBy>-- Zoppellaro</cp:lastModifiedBy>
  <dcterms:created xsi:type="dcterms:W3CDTF">2018-01-08T08:42:07Z</dcterms:created>
  <dcterms:modified xsi:type="dcterms:W3CDTF">2023-05-14T13:16:42Z</dcterms:modified>
</cp:coreProperties>
</file>